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150" activeTab="1"/>
  </bookViews>
  <sheets>
    <sheet name="1" sheetId="1" r:id="rId1"/>
    <sheet name="Лист2" sheetId="3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3"/>
  <c r="F15"/>
  <c r="F12"/>
  <c r="F9"/>
  <c r="G6"/>
  <c r="F6"/>
  <c r="G7" l="1"/>
</calcChain>
</file>

<file path=xl/sharedStrings.xml><?xml version="1.0" encoding="utf-8"?>
<sst xmlns="http://schemas.openxmlformats.org/spreadsheetml/2006/main" count="118" uniqueCount="76">
  <si>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</si>
  <si>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</si>
  <si>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</si>
  <si>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</si>
  <si>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</si>
  <si>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</si>
  <si>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</si>
  <si>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</si>
  <si>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</si>
  <si>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</si>
  <si>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</si>
  <si>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</si>
  <si>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</si>
  <si>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</si>
  <si>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</si>
  <si>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</si>
  <si>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</si>
  <si>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</si>
  <si>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</si>
  <si>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</si>
  <si>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</si>
  <si>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</si>
  <si>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</si>
  <si>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</si>
  <si>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</si>
  <si>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</si>
  <si>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</si>
  <si>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31</t>
  </si>
  <si>
    <t>Пром. выпуск</t>
  </si>
  <si>
    <t>Молоко</t>
  </si>
  <si>
    <t>1/200</t>
  </si>
  <si>
    <t>104,00</t>
  </si>
  <si>
    <t>Промышленный выпуск</t>
  </si>
  <si>
    <t>Хлеб ржаной</t>
  </si>
  <si>
    <t>1/20</t>
  </si>
  <si>
    <t>45,98</t>
  </si>
  <si>
    <t>Хлеб пшеничный</t>
  </si>
  <si>
    <t>46,88</t>
  </si>
  <si>
    <t>200</t>
  </si>
  <si>
    <t>108</t>
  </si>
  <si>
    <t>Гор.блюдо</t>
  </si>
  <si>
    <t>Напиток</t>
  </si>
  <si>
    <t>Пр.выпуск</t>
  </si>
  <si>
    <t>Батон нарезной</t>
  </si>
  <si>
    <t>82/2017</t>
  </si>
  <si>
    <t>50</t>
  </si>
  <si>
    <t>181/2017</t>
  </si>
  <si>
    <t>Каша жидкая молочная из манной крупы</t>
  </si>
  <si>
    <t>Гор.напиток</t>
  </si>
  <si>
    <t>Н 2020 №54-6гн</t>
  </si>
  <si>
    <t>Чай с молоком с сахаром</t>
  </si>
  <si>
    <t>Сладкое</t>
  </si>
  <si>
    <t>Кондитерское изделие (Пряник глазированный)</t>
  </si>
  <si>
    <t>1/55</t>
  </si>
  <si>
    <t>Закуска</t>
  </si>
  <si>
    <t>ТТК № 3-07и</t>
  </si>
  <si>
    <t>Салат "Зайчик"</t>
  </si>
  <si>
    <t>1/60</t>
  </si>
  <si>
    <t>Борщ с капустой и картофелем со сметаной</t>
  </si>
  <si>
    <t>200/10</t>
  </si>
  <si>
    <t>303/2017</t>
  </si>
  <si>
    <t>Каша гречневая вязкая</t>
  </si>
  <si>
    <t>ТТК№490</t>
  </si>
  <si>
    <t>11,78</t>
  </si>
  <si>
    <t>8,4</t>
  </si>
  <si>
    <t>Котлета "Петушок" с соусом томатным</t>
  </si>
  <si>
    <t>70/30</t>
  </si>
  <si>
    <t>149,16</t>
  </si>
  <si>
    <t>ТТК № 2140</t>
  </si>
  <si>
    <t>Компот из компотной смеси</t>
  </si>
  <si>
    <t>Пром.выпуск</t>
  </si>
  <si>
    <t>20</t>
  </si>
  <si>
    <t>23,01</t>
  </si>
  <si>
    <t xml:space="preserve">Хлеб пшеничный </t>
  </si>
  <si>
    <t>40</t>
  </si>
  <si>
    <t>70,32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</si>
</sst>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9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top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>
      <alignment horizontal="center" vertical="center"/>
    </xf>
    <xf numFmtId="2" fontId="0" fillId="2" borderId="18" xfId="0" applyNumberFormat="1" applyFill="1" applyBorder="1" applyProtection="1">
      <protection locked="0"/>
    </xf>
    <xf numFmtId="0" fontId="3" fillId="0" borderId="1" xfId="0" applyFont="1" applyFill="1" applyBorder="1"/>
    <xf numFmtId="0" fontId="1" fillId="3" borderId="1" xfId="2" applyFont="1" applyFill="1" applyBorder="1" applyAlignment="1">
      <alignment horizontal="center" vertical="center"/>
    </xf>
    <xf numFmtId="4" fontId="3" fillId="0" borderId="1" xfId="0" applyNumberFormat="1" applyFont="1" applyBorder="1"/>
    <xf numFmtId="2" fontId="1" fillId="3" borderId="1" xfId="2" applyNumberFormat="1" applyFont="1" applyFill="1" applyBorder="1" applyAlignment="1">
      <alignment horizontal="center" vertical="center"/>
    </xf>
    <xf numFmtId="0" fontId="1" fillId="3" borderId="1" xfId="2" applyNumberFormat="1" applyFont="1" applyFill="1" applyBorder="1" applyAlignment="1">
      <alignment vertical="center" wrapText="1"/>
    </xf>
    <xf numFmtId="0" fontId="1" fillId="3" borderId="1" xfId="2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5" fillId="0" borderId="8" xfId="0" applyFont="1" applyBorder="1"/>
    <xf numFmtId="0" fontId="5" fillId="0" borderId="0" xfId="0" applyFont="1"/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49" fontId="7" fillId="0" borderId="1" xfId="0" applyNumberFormat="1" applyFont="1" applyBorder="1"/>
    <xf numFmtId="49" fontId="3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/>
    <xf numFmtId="0" fontId="8" fillId="4" borderId="1" xfId="0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2" fontId="0" fillId="0" borderId="1" xfId="0" applyNumberFormat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 wrapText="1"/>
    </xf>
    <xf numFmtId="49" fontId="1" fillId="3" borderId="1" xfId="1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2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_Лист1" xfId="2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view="pageBreakPreview" zoomScale="115" zoomScaleNormal="100" zoomScaleSheetLayoutView="115" workbookViewId="0">
      <selection sqref="A1:XFD1048576"/>
    </sheetView>
  </sheetViews>
  <sheetFormatPr defaultRowHeight="14.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7" t="s">
        <v>27</v>
      </c>
      <c r="C1" s="88"/>
      <c r="D1" s="89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ht="28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31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 ht="56">
      <c r="A17" s="7"/>
      <c r="B17" s="1" t="s">
        <v>24</v>
      </c>
      <c r="C17" s="44" t="s">
        <v>32</v>
      </c>
      <c r="D17" s="40" t="s">
        <v>36</v>
      </c>
      <c r="E17" s="41" t="s">
        <v>34</v>
      </c>
      <c r="F17" s="26"/>
      <c r="G17" s="45" t="s">
        <v>37</v>
      </c>
      <c r="H17" s="43">
        <v>1.52</v>
      </c>
      <c r="I17" s="43">
        <v>0.16</v>
      </c>
      <c r="J17" s="43">
        <v>9.84</v>
      </c>
    </row>
    <row r="18" spans="1:10" ht="56">
      <c r="A18" s="7"/>
      <c r="B18" s="1" t="s">
        <v>21</v>
      </c>
      <c r="C18" s="39" t="s">
        <v>32</v>
      </c>
      <c r="D18" s="40" t="s">
        <v>33</v>
      </c>
      <c r="E18" s="41" t="s">
        <v>34</v>
      </c>
      <c r="F18" s="26"/>
      <c r="G18" s="42" t="s">
        <v>35</v>
      </c>
      <c r="H18" s="43">
        <v>1.1200000000000001</v>
      </c>
      <c r="I18" s="43">
        <v>0.22</v>
      </c>
      <c r="J18" s="43">
        <v>9.8800000000000008</v>
      </c>
    </row>
    <row r="19" spans="1:10" ht="28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31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J1" sqref="J1"/>
    </sheetView>
  </sheetViews>
  <sheetFormatPr defaultRowHeight="14.5"/>
  <cols>
    <col min="1" max="1" width="12.1796875" customWidth="1"/>
    <col min="2" max="2" width="12.7265625" customWidth="1"/>
    <col min="3" max="3" width="19.0898437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87" t="s">
        <v>27</v>
      </c>
      <c r="C1" s="88"/>
      <c r="D1" s="89"/>
      <c r="E1" t="s">
        <v>22</v>
      </c>
      <c r="F1" s="24"/>
      <c r="I1" t="s">
        <v>1</v>
      </c>
      <c r="J1" s="23">
        <v>45243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48" t="s">
        <v>40</v>
      </c>
      <c r="C4" s="57" t="s">
        <v>46</v>
      </c>
      <c r="D4" s="59" t="s">
        <v>47</v>
      </c>
      <c r="E4" s="57">
        <v>200</v>
      </c>
      <c r="F4" s="58">
        <v>16</v>
      </c>
      <c r="G4" s="58">
        <v>237.81</v>
      </c>
      <c r="H4" s="57">
        <v>5.86</v>
      </c>
      <c r="I4" s="57">
        <v>10.130000000000001</v>
      </c>
      <c r="J4" s="57">
        <v>30.8</v>
      </c>
    </row>
    <row r="5" spans="1:10" ht="15.5">
      <c r="A5" s="7"/>
      <c r="B5" s="60" t="s">
        <v>48</v>
      </c>
      <c r="C5" s="61" t="s">
        <v>49</v>
      </c>
      <c r="D5" s="61" t="s">
        <v>50</v>
      </c>
      <c r="E5" s="62" t="s">
        <v>30</v>
      </c>
      <c r="F5" s="63">
        <v>7</v>
      </c>
      <c r="G5" s="57">
        <v>53</v>
      </c>
      <c r="H5" s="64">
        <v>1.52</v>
      </c>
      <c r="I5" s="64">
        <v>1.35</v>
      </c>
      <c r="J5" s="64">
        <v>15.9</v>
      </c>
    </row>
    <row r="6" spans="1:10">
      <c r="B6" s="1" t="s">
        <v>21</v>
      </c>
      <c r="C6" s="49" t="s">
        <v>42</v>
      </c>
      <c r="D6" s="52" t="s">
        <v>33</v>
      </c>
      <c r="E6" s="53" t="s">
        <v>45</v>
      </c>
      <c r="F6" s="50">
        <f>4/20*50</f>
        <v>10</v>
      </c>
      <c r="G6" s="51">
        <f t="shared" ref="G6" si="0">J6*4+I6*9+H6*4</f>
        <v>57.52</v>
      </c>
      <c r="H6" s="51">
        <v>1.4</v>
      </c>
      <c r="I6" s="51">
        <v>0.28000000000000003</v>
      </c>
      <c r="J6" s="51">
        <v>12.35</v>
      </c>
    </row>
    <row r="7" spans="1:10">
      <c r="A7" s="7"/>
      <c r="B7" s="2"/>
      <c r="C7" s="49" t="s">
        <v>42</v>
      </c>
      <c r="D7" s="52" t="s">
        <v>43</v>
      </c>
      <c r="E7" s="53">
        <v>25</v>
      </c>
      <c r="F7" s="50">
        <v>3</v>
      </c>
      <c r="G7" s="51">
        <f t="shared" ref="G7" si="1">J7*4+I7*9+H7*4</f>
        <v>64.399999999999991</v>
      </c>
      <c r="H7" s="51">
        <v>1.9</v>
      </c>
      <c r="I7" s="51">
        <v>0.6</v>
      </c>
      <c r="J7" s="51">
        <v>12.85</v>
      </c>
    </row>
    <row r="8" spans="1:10" ht="1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 ht="26">
      <c r="A9" s="4" t="s">
        <v>13</v>
      </c>
      <c r="B9" s="65" t="s">
        <v>51</v>
      </c>
      <c r="C9" s="66" t="s">
        <v>32</v>
      </c>
      <c r="D9" s="67" t="s">
        <v>52</v>
      </c>
      <c r="E9" s="68" t="s">
        <v>53</v>
      </c>
      <c r="F9" s="69">
        <f>(127.7/1000)*55*1.5</f>
        <v>10.535250000000001</v>
      </c>
      <c r="G9" s="64">
        <v>201.31</v>
      </c>
      <c r="H9" s="70">
        <v>3.25</v>
      </c>
      <c r="I9" s="70">
        <v>2.59</v>
      </c>
      <c r="J9" s="70">
        <v>41.25</v>
      </c>
    </row>
    <row r="10" spans="1:10">
      <c r="A10" s="7"/>
      <c r="B10" s="2"/>
      <c r="C10" s="36" t="s">
        <v>28</v>
      </c>
      <c r="D10" s="37" t="s">
        <v>29</v>
      </c>
      <c r="E10" s="38" t="s">
        <v>30</v>
      </c>
      <c r="F10" s="17"/>
      <c r="G10" s="38" t="s">
        <v>39</v>
      </c>
      <c r="H10" s="17"/>
      <c r="I10" s="17"/>
      <c r="J10" s="18"/>
    </row>
    <row r="11" spans="1:10" ht="15" thickBot="1">
      <c r="A11" s="8"/>
      <c r="B11" s="9"/>
      <c r="C11" s="9"/>
      <c r="D11" s="34"/>
      <c r="E11" s="19"/>
      <c r="F11" s="47">
        <v>85</v>
      </c>
      <c r="G11" s="19"/>
      <c r="H11" s="19"/>
      <c r="I11" s="19"/>
      <c r="J11" s="20"/>
    </row>
    <row r="12" spans="1:10">
      <c r="A12" s="7" t="s">
        <v>14</v>
      </c>
      <c r="B12" s="65" t="s">
        <v>54</v>
      </c>
      <c r="C12" s="66" t="s">
        <v>55</v>
      </c>
      <c r="D12" s="67" t="s">
        <v>56</v>
      </c>
      <c r="E12" s="71" t="s">
        <v>57</v>
      </c>
      <c r="F12" s="69">
        <f>32/100*60</f>
        <v>19.2</v>
      </c>
      <c r="G12" s="64">
        <v>111.6</v>
      </c>
      <c r="H12" s="64">
        <v>2</v>
      </c>
      <c r="I12" s="64">
        <v>6.4</v>
      </c>
      <c r="J12" s="64">
        <v>11.5</v>
      </c>
    </row>
    <row r="13" spans="1:10">
      <c r="A13" s="7"/>
      <c r="B13" s="54" t="s">
        <v>16</v>
      </c>
      <c r="C13" s="49" t="s">
        <v>44</v>
      </c>
      <c r="D13" s="52" t="s">
        <v>58</v>
      </c>
      <c r="E13" s="53" t="s">
        <v>59</v>
      </c>
      <c r="F13" s="50">
        <v>22</v>
      </c>
      <c r="G13" s="51">
        <v>87.3</v>
      </c>
      <c r="H13" s="51">
        <v>1.4</v>
      </c>
      <c r="I13" s="51">
        <v>3.9</v>
      </c>
      <c r="J13" s="51">
        <v>8.6999999999999993</v>
      </c>
    </row>
    <row r="14" spans="1:10">
      <c r="A14" s="7"/>
      <c r="B14" s="1" t="s">
        <v>17</v>
      </c>
      <c r="C14" s="73" t="s">
        <v>62</v>
      </c>
      <c r="D14" s="74" t="s">
        <v>65</v>
      </c>
      <c r="E14" s="46" t="s">
        <v>66</v>
      </c>
      <c r="F14" s="75">
        <v>38</v>
      </c>
      <c r="G14" s="46" t="s">
        <v>67</v>
      </c>
      <c r="H14" s="76" t="s">
        <v>63</v>
      </c>
      <c r="I14" s="77" t="s">
        <v>64</v>
      </c>
      <c r="J14" s="78">
        <v>9.9</v>
      </c>
    </row>
    <row r="15" spans="1:10">
      <c r="A15" s="7"/>
      <c r="B15" s="1" t="s">
        <v>18</v>
      </c>
      <c r="C15" s="49" t="s">
        <v>60</v>
      </c>
      <c r="D15" s="52" t="s">
        <v>61</v>
      </c>
      <c r="E15" s="53">
        <v>150</v>
      </c>
      <c r="F15" s="72">
        <f>13/150*180</f>
        <v>15.600000000000001</v>
      </c>
      <c r="G15" s="51">
        <f>J15*4+I15*9+H15*4</f>
        <v>145.4</v>
      </c>
      <c r="H15" s="51">
        <v>4.5999999999999996</v>
      </c>
      <c r="I15" s="51">
        <v>5</v>
      </c>
      <c r="J15" s="51">
        <v>20.5</v>
      </c>
    </row>
    <row r="16" spans="1:10" s="56" customFormat="1" ht="15.5">
      <c r="A16" s="55"/>
      <c r="B16" s="54" t="s">
        <v>41</v>
      </c>
      <c r="C16" s="79" t="s">
        <v>68</v>
      </c>
      <c r="D16" s="80" t="s">
        <v>69</v>
      </c>
      <c r="E16" s="53" t="s">
        <v>38</v>
      </c>
      <c r="F16" s="81">
        <v>7</v>
      </c>
      <c r="G16" s="82">
        <v>82.7</v>
      </c>
      <c r="H16" s="82">
        <v>0.7</v>
      </c>
      <c r="I16" s="82">
        <v>0.3</v>
      </c>
      <c r="J16" s="82">
        <v>19.3</v>
      </c>
    </row>
    <row r="17" spans="1:10">
      <c r="A17" s="7"/>
      <c r="B17" s="1" t="s">
        <v>24</v>
      </c>
      <c r="C17" s="83" t="s">
        <v>70</v>
      </c>
      <c r="D17" s="84" t="s">
        <v>73</v>
      </c>
      <c r="E17" s="85" t="s">
        <v>74</v>
      </c>
      <c r="F17" s="26">
        <v>3</v>
      </c>
      <c r="G17" s="42" t="s">
        <v>75</v>
      </c>
      <c r="H17" s="86">
        <v>2.2799999999999998</v>
      </c>
      <c r="I17" s="86">
        <v>0.24</v>
      </c>
      <c r="J17" s="86">
        <v>14.76</v>
      </c>
    </row>
    <row r="18" spans="1:10">
      <c r="A18" s="7"/>
      <c r="B18" s="1" t="s">
        <v>21</v>
      </c>
      <c r="C18" s="83" t="s">
        <v>70</v>
      </c>
      <c r="D18" s="40" t="s">
        <v>33</v>
      </c>
      <c r="E18" s="41" t="s">
        <v>71</v>
      </c>
      <c r="F18" s="26">
        <v>4</v>
      </c>
      <c r="G18" s="42" t="s">
        <v>72</v>
      </c>
      <c r="H18" s="43">
        <v>0.56000000000000005</v>
      </c>
      <c r="I18" s="43">
        <v>0.11</v>
      </c>
      <c r="J18" s="43">
        <v>4.9400000000000004</v>
      </c>
    </row>
    <row r="19" spans="1:10">
      <c r="A19" s="7"/>
      <c r="B19" s="29"/>
      <c r="C19" s="36" t="s">
        <v>28</v>
      </c>
      <c r="D19" s="37" t="s">
        <v>29</v>
      </c>
      <c r="E19" s="38" t="s">
        <v>30</v>
      </c>
      <c r="F19" s="17"/>
      <c r="G19" s="38" t="s">
        <v>39</v>
      </c>
      <c r="H19" s="30"/>
      <c r="I19" s="30"/>
      <c r="J19" s="31"/>
    </row>
    <row r="20" spans="1:10" ht="15" thickBot="1">
      <c r="A20" s="8"/>
      <c r="B20" s="9"/>
      <c r="C20" s="9"/>
      <c r="D20" s="34"/>
      <c r="E20" s="19"/>
      <c r="F20" s="27">
        <v>107</v>
      </c>
      <c r="G20" s="19"/>
      <c r="H20" s="19"/>
      <c r="I20" s="19"/>
      <c r="J20" s="20"/>
    </row>
  </sheetData>
  <mergeCells count="1">
    <mergeCell ref="B1:D1"/>
  </mergeCells>
  <conditionalFormatting sqref="D4">
    <cfRule type="duplicateValues" dxfId="9" priority="14"/>
  </conditionalFormatting>
  <conditionalFormatting sqref="D7">
    <cfRule type="duplicateValues" dxfId="8" priority="12"/>
  </conditionalFormatting>
  <conditionalFormatting sqref="D9">
    <cfRule type="duplicateValues" dxfId="7" priority="11"/>
  </conditionalFormatting>
  <conditionalFormatting sqref="D13:D14">
    <cfRule type="duplicateValues" dxfId="6" priority="10"/>
  </conditionalFormatting>
  <conditionalFormatting sqref="D15">
    <cfRule type="duplicateValues" dxfId="5" priority="9"/>
  </conditionalFormatting>
  <conditionalFormatting sqref="D16">
    <cfRule type="duplicateValues" dxfId="4" priority="6"/>
  </conditionalFormatting>
  <conditionalFormatting sqref="D6">
    <cfRule type="duplicateValues" dxfId="3" priority="4"/>
  </conditionalFormatting>
  <conditionalFormatting sqref="D15">
    <cfRule type="duplicateValues" dxfId="2" priority="3"/>
  </conditionalFormatting>
  <conditionalFormatting sqref="D15">
    <cfRule type="duplicateValues" dxfId="1" priority="2"/>
  </conditionalFormatting>
  <conditionalFormatting sqref="D16">
    <cfRule type="duplicateValues" dxfId="0" priority="1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2023-11-14T11:12:49Z</dcterms:modified>
</cp:coreProperties>
</file>